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Blad1!$A$7:$D$7</definedName>
  </definedNames>
  <calcPr calcId="125725"/>
</workbook>
</file>

<file path=xl/calcChain.xml><?xml version="1.0" encoding="utf-8"?>
<calcChain xmlns="http://schemas.openxmlformats.org/spreadsheetml/2006/main">
  <c r="H11" i="1"/>
  <c r="H10"/>
  <c r="H9"/>
  <c r="H8"/>
  <c r="E10"/>
  <c r="E9"/>
  <c r="E8"/>
  <c r="G8" s="1"/>
  <c r="G10"/>
  <c r="G9"/>
  <c r="D11"/>
  <c r="E11" s="1"/>
  <c r="D10"/>
  <c r="D9"/>
  <c r="G11" l="1"/>
</calcChain>
</file>

<file path=xl/sharedStrings.xml><?xml version="1.0" encoding="utf-8"?>
<sst xmlns="http://schemas.openxmlformats.org/spreadsheetml/2006/main" count="16" uniqueCount="16">
  <si>
    <t>Leverancier</t>
  </si>
  <si>
    <t>A</t>
  </si>
  <si>
    <t>B</t>
  </si>
  <si>
    <t>C</t>
  </si>
  <si>
    <t>D</t>
  </si>
  <si>
    <t>Prijs</t>
  </si>
  <si>
    <t>Punten ( max 100)</t>
  </si>
  <si>
    <t>Factor</t>
  </si>
  <si>
    <t>Gecorrigeerde prijs</t>
  </si>
  <si>
    <t>Veiling resultaat</t>
  </si>
  <si>
    <t>Korting t.o.v gecorrigeerde prijs</t>
  </si>
  <si>
    <t>Eindprijs winnaar</t>
  </si>
  <si>
    <t>Uitkomst RFP taject</t>
  </si>
  <si>
    <t>Onderhandelings veilingtraject</t>
  </si>
  <si>
    <t>Inlegprijs veiling</t>
  </si>
  <si>
    <t xml:space="preserve">Laagste maar niet de winnaar 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</si>
</sst>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0" fillId="0" borderId="1" xfId="0" applyNumberFormat="1" applyBorder="1"/>
    <xf numFmtId="9" fontId="0" fillId="0" borderId="1" xfId="2" applyFont="1" applyBorder="1"/>
    <xf numFmtId="0" fontId="0" fillId="4" borderId="2" xfId="0" applyFill="1" applyBorder="1"/>
    <xf numFmtId="0" fontId="0" fillId="4" borderId="3" xfId="0" applyFill="1" applyBorder="1"/>
    <xf numFmtId="0" fontId="0" fillId="3" borderId="3" xfId="0" applyFill="1" applyBorder="1"/>
    <xf numFmtId="0" fontId="0" fillId="3" borderId="4" xfId="0" applyFill="1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2" applyFont="1" applyBorder="1"/>
    <xf numFmtId="44" fontId="0" fillId="0" borderId="12" xfId="0" applyNumberFormat="1" applyBorder="1"/>
    <xf numFmtId="0" fontId="0" fillId="4" borderId="4" xfId="0" applyFill="1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2" fillId="2" borderId="0" xfId="0" applyFont="1" applyFill="1" applyBorder="1" applyAlignment="1">
      <alignment horizontal="center" wrapText="1"/>
    </xf>
    <xf numFmtId="10" fontId="0" fillId="0" borderId="1" xfId="2" applyNumberFormat="1" applyFont="1" applyBorder="1"/>
    <xf numFmtId="44" fontId="0" fillId="5" borderId="1" xfId="0" applyNumberFormat="1" applyFill="1" applyBorder="1"/>
  </cellXfs>
  <cellStyles count="3">
    <cellStyle name="Procent" xfId="2" builtinId="5"/>
    <cellStyle name="Standaard" xfId="0" builtinId="0"/>
    <cellStyle name="Valuta" xfId="1" builtinId="4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12</xdr:row>
      <xdr:rowOff>19050</xdr:rowOff>
    </xdr:from>
    <xdr:to>
      <xdr:col>4</xdr:col>
      <xdr:colOff>857250</xdr:colOff>
      <xdr:row>16</xdr:row>
      <xdr:rowOff>38100</xdr:rowOff>
    </xdr:to>
    <xdr:sp macro="" textlink="">
      <xdr:nvSpPr>
        <xdr:cNvPr id="2" name="PIJL-OMLAAG 1"/>
        <xdr:cNvSpPr/>
      </xdr:nvSpPr>
      <xdr:spPr>
        <a:xfrm rot="10800000">
          <a:off x="4314824" y="1362075"/>
          <a:ext cx="381001" cy="7810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  <xdr:twoCellAnchor>
    <xdr:from>
      <xdr:col>8</xdr:col>
      <xdr:colOff>95250</xdr:colOff>
      <xdr:row>9</xdr:row>
      <xdr:rowOff>142876</xdr:rowOff>
    </xdr:from>
    <xdr:to>
      <xdr:col>9</xdr:col>
      <xdr:colOff>352425</xdr:colOff>
      <xdr:row>11</xdr:row>
      <xdr:rowOff>171451</xdr:rowOff>
    </xdr:to>
    <xdr:sp macro="" textlink="">
      <xdr:nvSpPr>
        <xdr:cNvPr id="5" name="PIJL-OMLAAG 4"/>
        <xdr:cNvSpPr/>
      </xdr:nvSpPr>
      <xdr:spPr>
        <a:xfrm rot="5400000">
          <a:off x="9224963" y="1833563"/>
          <a:ext cx="419100" cy="8667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9"/>
  <sheetViews>
    <sheetView tabSelected="1" workbookViewId="0">
      <selection activeCell="D3" sqref="D3"/>
    </sheetView>
  </sheetViews>
  <sheetFormatPr defaultRowHeight="15"/>
  <cols>
    <col min="1" max="1" width="18.7109375" customWidth="1"/>
    <col min="2" max="2" width="10.42578125" bestFit="1" customWidth="1"/>
    <col min="3" max="3" width="17.7109375" customWidth="1"/>
    <col min="4" max="4" width="10.7109375" customWidth="1"/>
    <col min="5" max="5" width="20.42578125" customWidth="1"/>
    <col min="6" max="6" width="17.5703125" customWidth="1"/>
    <col min="7" max="7" width="20.42578125" customWidth="1"/>
    <col min="8" max="8" width="17.5703125" customWidth="1"/>
  </cols>
  <sheetData>
    <row r="4" spans="1:11">
      <c r="F4" s="1"/>
    </row>
    <row r="5" spans="1:11" ht="15.75" thickBot="1"/>
    <row r="6" spans="1:11">
      <c r="A6" s="7"/>
      <c r="B6" s="8" t="s">
        <v>12</v>
      </c>
      <c r="C6" s="8"/>
      <c r="D6" s="20"/>
      <c r="E6" s="9"/>
      <c r="F6" s="9" t="s">
        <v>13</v>
      </c>
      <c r="G6" s="9"/>
      <c r="H6" s="10"/>
    </row>
    <row r="7" spans="1:11" ht="30">
      <c r="A7" s="11" t="s">
        <v>0</v>
      </c>
      <c r="B7" s="12" t="s">
        <v>5</v>
      </c>
      <c r="C7" s="12" t="s">
        <v>6</v>
      </c>
      <c r="D7" s="13" t="s">
        <v>7</v>
      </c>
      <c r="E7" s="12" t="s">
        <v>8</v>
      </c>
      <c r="F7" s="12" t="s">
        <v>9</v>
      </c>
      <c r="G7" s="23" t="s">
        <v>10</v>
      </c>
      <c r="H7" s="13" t="s">
        <v>11</v>
      </c>
    </row>
    <row r="8" spans="1:11">
      <c r="A8" s="14" t="s">
        <v>2</v>
      </c>
      <c r="B8" s="4">
        <v>1650</v>
      </c>
      <c r="C8" s="3">
        <v>96</v>
      </c>
      <c r="D8" s="21">
        <v>1</v>
      </c>
      <c r="E8" s="19">
        <f>(1/D8)*B8</f>
        <v>1650</v>
      </c>
      <c r="F8" s="5">
        <v>960</v>
      </c>
      <c r="G8" s="24">
        <f>(E8-F8)/E8</f>
        <v>0.41818181818181815</v>
      </c>
      <c r="H8" s="5">
        <f>(B8-G8*B8)</f>
        <v>960</v>
      </c>
    </row>
    <row r="9" spans="1:11">
      <c r="A9" s="14" t="s">
        <v>3</v>
      </c>
      <c r="B9" s="4">
        <v>1400</v>
      </c>
      <c r="C9" s="3">
        <v>92</v>
      </c>
      <c r="D9" s="15">
        <f>1-(($C$8-C9)/$C$8)</f>
        <v>0.95833333333333337</v>
      </c>
      <c r="E9" s="19">
        <f t="shared" ref="E9:E11" si="0">(1/D9)*B9</f>
        <v>1460.8695652173913</v>
      </c>
      <c r="F9" s="5">
        <v>925</v>
      </c>
      <c r="G9" s="6">
        <f t="shared" ref="G9:G11" si="1">(E9-F9)/E9</f>
        <v>0.36681547619047616</v>
      </c>
      <c r="H9" s="5">
        <f t="shared" ref="H9:H11" si="2">(B9-G9*B9)</f>
        <v>886.45833333333337</v>
      </c>
    </row>
    <row r="10" spans="1:11">
      <c r="A10" s="14" t="s">
        <v>4</v>
      </c>
      <c r="B10" s="4">
        <v>1200</v>
      </c>
      <c r="C10" s="3">
        <v>89</v>
      </c>
      <c r="D10" s="15">
        <f t="shared" ref="D10:D11" si="3">1-(($C$8-C10)/$C$8)</f>
        <v>0.92708333333333337</v>
      </c>
      <c r="E10" s="19">
        <f t="shared" si="0"/>
        <v>1294.38202247191</v>
      </c>
      <c r="F10" s="5">
        <v>818</v>
      </c>
      <c r="G10" s="6">
        <f t="shared" si="1"/>
        <v>0.36803819444444436</v>
      </c>
      <c r="H10" s="25">
        <f t="shared" si="2"/>
        <v>758.35416666666674</v>
      </c>
    </row>
    <row r="11" spans="1:11" ht="15.75" thickBot="1">
      <c r="A11" s="16" t="s">
        <v>1</v>
      </c>
      <c r="B11" s="4">
        <v>1000</v>
      </c>
      <c r="C11" s="17">
        <v>85</v>
      </c>
      <c r="D11" s="22">
        <f t="shared" si="3"/>
        <v>0.88541666666666663</v>
      </c>
      <c r="E11" s="19">
        <f t="shared" si="0"/>
        <v>1129.4117647058824</v>
      </c>
      <c r="F11" s="5">
        <v>835</v>
      </c>
      <c r="G11" s="18">
        <f t="shared" si="1"/>
        <v>0.26067708333333339</v>
      </c>
      <c r="H11" s="5">
        <f t="shared" si="2"/>
        <v>739.32291666666663</v>
      </c>
      <c r="K11" t="s">
        <v>15</v>
      </c>
    </row>
    <row r="16" spans="1:11">
      <c r="F16" s="2"/>
      <c r="G16" s="2"/>
    </row>
    <row r="19" spans="5:5">
      <c r="E19" s="1" t="s">
        <v>14</v>
      </c>
    </row>
  </sheetData>
  <conditionalFormatting sqref="F8">
    <cfRule type="expression" dxfId="10" priority="22">
      <formula>F8=MIN($F$8:$F$11)</formula>
    </cfRule>
  </conditionalFormatting>
  <conditionalFormatting sqref="F9:H11">
    <cfRule type="expression" dxfId="9" priority="21">
      <formula>F9=MIN($F$8:$F$11)</formula>
    </cfRule>
  </conditionalFormatting>
  <conditionalFormatting sqref="B8:B11">
    <cfRule type="expression" dxfId="8" priority="19">
      <formula>B8=MIN($B$8:$B$11)</formula>
    </cfRule>
  </conditionalFormatting>
  <conditionalFormatting sqref="E8">
    <cfRule type="expression" dxfId="7" priority="18">
      <formula>E8=MIN($E$8:$E$11)</formula>
    </cfRule>
  </conditionalFormatting>
  <conditionalFormatting sqref="E9:E11">
    <cfRule type="expression" dxfId="6" priority="17">
      <formula>E9=MIN($E$8:$E$11)</formula>
    </cfRule>
  </conditionalFormatting>
  <conditionalFormatting sqref="N9">
    <cfRule type="expression" dxfId="5" priority="12">
      <formula>H8=MIN($F$8:$F$11)</formula>
    </cfRule>
  </conditionalFormatting>
  <conditionalFormatting sqref="H8">
    <cfRule type="expression" dxfId="4" priority="9">
      <formula>H8=MIN($F$8:$F$11)</formula>
    </cfRule>
  </conditionalFormatting>
  <conditionalFormatting sqref="H9:H11">
    <cfRule type="expression" dxfId="3" priority="4">
      <formula>H9=MIN($F$8:$F$11)</formula>
    </cfRule>
  </conditionalFormatting>
  <conditionalFormatting sqref="H9:H11">
    <cfRule type="expression" dxfId="2" priority="3">
      <formula>H9=MIN($F$8:$F$11)</formula>
    </cfRule>
  </conditionalFormatting>
  <conditionalFormatting sqref="H9:H11">
    <cfRule type="expression" dxfId="1" priority="2">
      <formula>H9=MIN($F$8:$F$11)</formula>
    </cfRule>
  </conditionalFormatting>
  <conditionalFormatting sqref="H9:H11">
    <cfRule type="expression" dxfId="0" priority="1">
      <formula>H9=MIN($F$8:$F$11)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2017-05-06T05:58:15Z</dcterms:created>
  <dcterms:modified xsi:type="dcterms:W3CDTF">2017-05-08T10:32:17Z</dcterms:modified>
</cp:coreProperties>
</file>